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" yWindow="240" windowWidth="10845" windowHeight="9240" tabRatio="909"/>
  </bookViews>
  <sheets>
    <sheet name="zgrada park" sheetId="131" r:id="rId1"/>
  </sheets>
  <calcPr calcId="125725"/>
</workbook>
</file>

<file path=xl/calcChain.xml><?xml version="1.0" encoding="utf-8"?>
<calcChain xmlns="http://schemas.openxmlformats.org/spreadsheetml/2006/main">
  <c r="G25" i="131"/>
  <c r="G26" s="1"/>
  <c r="G22"/>
  <c r="G16"/>
  <c r="G46"/>
  <c r="G122" s="1"/>
  <c r="G50"/>
  <c r="G70"/>
  <c r="G85"/>
  <c r="G123" s="1"/>
  <c r="G92"/>
  <c r="G99"/>
  <c r="G108"/>
  <c r="G124" s="1"/>
  <c r="G112"/>
  <c r="G52"/>
  <c r="G121" l="1"/>
  <c r="G126" s="1"/>
  <c r="G128" s="1"/>
  <c r="G127" s="1"/>
  <c r="G114"/>
  <c r="G101"/>
</calcChain>
</file>

<file path=xl/sharedStrings.xml><?xml version="1.0" encoding="utf-8"?>
<sst xmlns="http://schemas.openxmlformats.org/spreadsheetml/2006/main" count="147" uniqueCount="90">
  <si>
    <t>NAPOMENA: prije ugradnje ETICS sustava: postojeća fasada je zaštićena sintetsko-smolskim premazom, koji je na mjestima već oštećen. Na tim mjestima ga je potrebno mehanički odstraniti, oprati čistom vodom, te osušiti.</t>
  </si>
  <si>
    <t>Prije ugradnje ETICS-a moraju biti izvedeni slijedeći radovi: - postavljene okapnice, - sve vanjske instalacije (struja, odvodi klima i sl.), sva izvedba detalja mora biti tako planirana da postoje jasni detalji o izvođenju i primjeni potrebnih priključnih profila, čija će primjena onemogućiti prodor oborinske vode i vlaženja kroz sustav.</t>
  </si>
  <si>
    <t xml:space="preserve">Pričvršćenja za npr.tende, rashladne uređaje, držače škura itd.moraju biti  pripremljena, tako da se može obaviti sigurna montaža istih bez toplinskih mostova. </t>
  </si>
  <si>
    <t>Sve spojeve ( spoj sa prozorima i vratima, spoj s okapnikom, spoj sa kutijom za rolete), kao i sve prodore kroz ETICS (gromobranske instalacije, žlijebovi itd.) potrebno je izvesti odgovarajućim priključnim profilima ili brtvenim trakama, kako bi sustav bio zaštićen od prodora vlage</t>
  </si>
  <si>
    <t xml:space="preserve">Ploče se lijepe modificiranim akrilnim ljepilom, te dodatno učvršćuju pričvrsnicama, a sve prema preporuci proizvođača ETICS fasadnog sustava i nadzornog inženjera. </t>
  </si>
  <si>
    <t>1. prvi sloj polimer cementnog ljepila za armaturni sloj, d=0.5cm.</t>
  </si>
  <si>
    <t>2. alkalno otporna staklena mrežica (1800 kg/m3).</t>
  </si>
  <si>
    <t>3. drugi sloj polimer cementnog ljepila za armaturni sloj, d=0.2cm.</t>
  </si>
  <si>
    <t xml:space="preserve">Dobava materijala i izvedba završnog sloja i zaštite toplinske izolacije pročelja EPS stiropora d=8,0 cm.
</t>
  </si>
  <si>
    <t>Potrebno je izvesti pomoćne željezne ili drvene ljestve – penjalice u svrhu osiguranja vertikalne komunikacije po skeli.</t>
  </si>
  <si>
    <t>m2</t>
  </si>
  <si>
    <t>kn</t>
  </si>
  <si>
    <t xml:space="preserve">    količina</t>
  </si>
  <si>
    <t>kn/m2</t>
  </si>
  <si>
    <t>1.1</t>
  </si>
  <si>
    <t>1.2</t>
  </si>
  <si>
    <t>mj.jed.</t>
  </si>
  <si>
    <t>jed.cijena</t>
  </si>
  <si>
    <t>ukup. cijena</t>
  </si>
  <si>
    <t xml:space="preserve">Boje se nanose u dva sloja te moraju imati hidroizolacijska svojstva i biti otporne.
</t>
  </si>
  <si>
    <t>REKAPITULACIJA</t>
  </si>
  <si>
    <t>UKUPNA VRIJEDOST RADOVA</t>
  </si>
  <si>
    <t>SVEUKUPNO</t>
  </si>
  <si>
    <t>pdv 25 %</t>
  </si>
  <si>
    <t>0.1</t>
  </si>
  <si>
    <t>Skela prema površini fasade</t>
  </si>
  <si>
    <t>0.2</t>
  </si>
  <si>
    <t>0.3</t>
  </si>
  <si>
    <t>00. PRIPREMNI RADOVI I SKELA UKUPNO:</t>
  </si>
  <si>
    <t>00. PRIPREMNI RADOVI I SKELA UKUPNO</t>
  </si>
  <si>
    <t>Stavka obuhvaća prethodnu provjeru podloge koja mora biti očišćena, bez masnoća i krupnog agregata te poravnata. Po potrebi treba nanijeti razrijeđeni akrilni prednamaz, što je uključeno u stavku.</t>
  </si>
  <si>
    <t>Osnovni rubni profil se mehanički pričvršćuje vijcima (2 kom/m').</t>
  </si>
  <si>
    <t>fasada</t>
  </si>
  <si>
    <t>Podloga mora biti očišćena, bez masnoća i neravnina te poravnata.</t>
  </si>
  <si>
    <t>1. prvi sloj polimer cementnog ljepila, d=0.5cm.</t>
  </si>
  <si>
    <t>Za ojačanje rubova, zaštitu uglova i dilatacijske fuge koristiti tipske aluminijske poliesterski zaštićene profile za vanjske radove.</t>
  </si>
  <si>
    <t>Kod izvedbe koristiti provjereni sistem poznatih proizvođača, s poštivanjem svih preporuka proizvođača.</t>
  </si>
  <si>
    <t xml:space="preserve">Obrada se izvodi na zaglađenu i suhu podlogu u sljedećim slojevima: </t>
  </si>
  <si>
    <t>4. impregnirajući sloj</t>
  </si>
  <si>
    <t xml:space="preserve">Na podlogu od ploča izolacije nanosi se polimer cementno ljepilo u sloju debljine 0.5 cm. U svježi sloj ljepila utiskuje se alkalnootporna staklena mrežica s preklopima od 10 cm na spojevima. Uglove otvora treba dijagonalno ojačati trakama staklene mrežice 5x25 cm. </t>
  </si>
  <si>
    <r>
      <t>U cijenu ulazi sve komplet.
Obračun po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komplet izvedenog pročelja.</t>
    </r>
  </si>
  <si>
    <t>2. "pancer" mrežica (250 ‐ 300 gr/m2)</t>
  </si>
  <si>
    <t>3. drugi sloj polimer cementnog ljepila, d=0.2cm.</t>
  </si>
  <si>
    <t>Matarijal za grundiranje starih betonskih površina sa dodatkom kvarcnog punila, sve sukladno preporuci proizvođaća žbuke</t>
  </si>
  <si>
    <t>0.4</t>
  </si>
  <si>
    <t>Nakon grundiranja se  vrši gletanje žbukom u dva sloja pri čemu se u prvi sloj utiskuje staklena mrežica.</t>
  </si>
  <si>
    <t>Obracun se vrši po m2 vertikalne projekcije skele.</t>
  </si>
  <si>
    <t>Izvedba zaštite svih stakala te okvira prozora i vrata poslovnih prostora i stanova pomoću PE folije, zalijepljene ljepljivim trakama. U cijenu uključeno i skidanje po završenom radu.</t>
  </si>
  <si>
    <t>Izolacijske EPS ploče debljine d=8,0 cm su stabilizirane, teško zapaljive i izrađene bez regenerata, prema HRN EN 13163, sa preklopom, dimenzija 100x50 cm, a postavljaju se na osnovni rubni profil.</t>
  </si>
  <si>
    <t xml:space="preserve">Potrebno vizualno provjeriti postojanje pukotina u pročeljima, provjeriti ravnost zida, čvrstoću i nosivost provjeriti zarezivanjem tvrdim oštrim predmetom, te provjeriti prionjivost na slijedeći način: </t>
  </si>
  <si>
    <t>U cijenu uključeno i tankoslojno žbukanje, te potrebne okapnice.</t>
  </si>
  <si>
    <t>Sve vidljive površine toplinsko-izolacijskih materijala, uključujući špalete, te gornje i donje završetke ETICS-a na kojima nisu ugrađeni prikladni profili, potrebno je obraditi armaturnim slojem i završnom žbukom.</t>
  </si>
  <si>
    <t>Na taj način će se zaštititi od prodora vlage, oštećenja koji mogu uzrokovati insekti, glodavci i sl. Naknadno izravnanje izvedenog ETICS sustava nije dozvoljeno.</t>
  </si>
  <si>
    <t>2.1</t>
  </si>
  <si>
    <t>2.2</t>
  </si>
  <si>
    <t>2.3</t>
  </si>
  <si>
    <t>2.4</t>
  </si>
  <si>
    <t>Dobava i ugradnja materijala za izvedbu kontaktne fasade povezanog sustava za vanjsku toplinsku izolaciju (ETICS) svih pročelja na osnovi stiropora (EPS) debljine 8 cm.</t>
  </si>
  <si>
    <t>3.1</t>
  </si>
  <si>
    <t>3.2</t>
  </si>
  <si>
    <t xml:space="preserve">Dobava materijala i izvedba bojanja ožbukanih podgleda i parapeta balkona bojama na bazi akrilnih fasadnih boja.
</t>
  </si>
  <si>
    <t>Dobava, postava, skidanje i otprema cijevne skele na pročeljima,
izradene od bešavnih cijevi i potrebnih spojnih
elemenata ili drugog sličnog sistema, sa svim
potrebnim ukručenjima i sidrenjima. Svu skelu izvesti prema postojećim
HTZ propisima i u svemu kako je opisano u općim
uvjetima. U jediničnu cijenu uključiti i zaštitini zastor od jutenih ili plastičnih traka, koje se postavljaju s vanjske strane skele po cijeloj površini. Skelu je potrebno osigurati od prevrtanja sidrenjem u objekat, a od udara groma uzemljenjem.</t>
  </si>
  <si>
    <t xml:space="preserve">Otucanje dijela podpukle žbuke sa cokla objekta (u visini 70,0 cm) i dijelova pročelja gdje je potrebno, te novo žbukanje cementnom žbukom prije ljepljenja ETICS sustava. </t>
  </si>
  <si>
    <t>Stavka obuhvaća ugradnju osnovnog rubnog profila, svih ostalih pripadajućih profila za prodore, te APU lajsni oko otvora .</t>
  </si>
  <si>
    <t>Osnovni rubni profil se lijepi građevinskim ljepilom prema preporuci proizvođača ETICS sustava i odgovarajuće širine prema slojevima na visini h =40 cm od razine tla.</t>
  </si>
  <si>
    <t>Dobava i ugradnja ploča ekstrudiranog polistirena XPS (hrapave površine), debljine 5 cm, gustoće 32 kg/m3 sa preklopima, za toplinsku izolaciju podnožja zidova u visini 40,0 cm.</t>
  </si>
  <si>
    <t>Ugraditi na sloj nove žbuke i mehanički pričvrstiti pričvrsnicama, u svemu prema preporukama odabranog proizvođača ETICS sustava.</t>
  </si>
  <si>
    <t>5. akrilni završni sloj (sep), d=1.5cm</t>
  </si>
  <si>
    <t>Nakon toga se nanosi impregnirajući sloj te završna akrilna fasadna žbuka u tonu po izboru investitora, u sloju debljine max. 1,5 mm.</t>
  </si>
  <si>
    <t xml:space="preserve">Dobava materijala i izvedba završnog sloja i zaštite toplinske izolacije sokla.
</t>
  </si>
  <si>
    <t xml:space="preserve">5. završni sloj dekorativne žbuke za podnožja, d=0.2cm, otporna na mehaničke udarce   (npr.Baumit Mosaic Top ili sl.)
</t>
  </si>
  <si>
    <t>Nakon toga se nanosi impregnirajući sloj te završna fasadna žbuka u tonu po izboru investitora, u sloju debljine max. 2 mm.</t>
  </si>
  <si>
    <t xml:space="preserve">Dobava potrebnog materijala  i izvedba žbukanja te prethodnog grundiranje površina podgleda stropova  balkona sa donje i vanjske strane, radi boljeg prijanjanja na površine na koje se ne ugrađuje toplinska izolacija, a biti će žbukane tankoslojno. 
</t>
  </si>
  <si>
    <t xml:space="preserve">Dobava potrebnog materijala  i izvedba žbukanja te prethodnog grundiranje površina vijenca i sl. radi boljeg prijanjanja na površine na koje se ne ugrađuje toplinska izolacija, a biti će žbukane tankoslojno. 
</t>
  </si>
  <si>
    <t xml:space="preserve">Dobava materijala i izvedba bojanja ožbukanih vijenaca bojama na bazi akrilnih fasadnih boja.
</t>
  </si>
  <si>
    <t xml:space="preserve">Otucanje dijela podpukle žbuke sa balkona objekta, te odvoz otpadnog materijala na deponij.   </t>
  </si>
  <si>
    <t>01.     IZOLATERSKI RADOVI</t>
  </si>
  <si>
    <t>01. IZOLATERSKI RADOVI UKUPNO:</t>
  </si>
  <si>
    <t>02. FASADERSKI RADOVI</t>
  </si>
  <si>
    <t>02. FASADERSKI RADOVI UKUPNO:</t>
  </si>
  <si>
    <t>03.     LIČILAČKI RADOVI</t>
  </si>
  <si>
    <t>03. LIČILAČKI RADOVI UKUPNO:</t>
  </si>
  <si>
    <t>01. IZOLATERKI RADOVI UKUPNO</t>
  </si>
  <si>
    <t>02. FASADERSKI RADOVI UKUPNO</t>
  </si>
  <si>
    <t>03. LIČILAČKI RADOVI UKUPNO</t>
  </si>
  <si>
    <t xml:space="preserve"> 00. PRIPREMNI RADOVI I SKELA</t>
  </si>
  <si>
    <t>LOKACIJA: Opuzen</t>
  </si>
  <si>
    <t>Sve demontaže klima, ventilacija, antena, vertikala oluka i sl. će biti napravljene od strane vlasnika, te na pripremljene nosače vraćene na potrebno mjesto također o trošku vlasnika stanova.</t>
  </si>
  <si>
    <t>OBJEKT: Sanacija pročelja na stambenoj zgradi u ulici Žrtava Domovinskog rata 3</t>
  </si>
  <si>
    <t>INVESTITOR: Stambena zgrada, ul. Žrtava Domovinskog rata 3, Opuzen, pod upravljanjem Čistoće Opuzen d.o.o.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</si>
</sst>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10"/>
      <name val="Arial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</font>
    <font>
      <sz val="10"/>
      <color indexed="57"/>
      <name val="Arial"/>
      <family val="2"/>
      <charset val="238"/>
    </font>
    <font>
      <sz val="11"/>
      <color indexed="57"/>
      <name val="Arial"/>
      <family val="2"/>
    </font>
    <font>
      <sz val="11"/>
      <name val="Arial Narrow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  <charset val="238"/>
    </font>
    <font>
      <sz val="11"/>
      <color indexed="8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justify" vertical="top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0" fontId="4" fillId="0" borderId="0" xfId="0" applyFont="1" applyAlignment="1">
      <alignment horizontal="right"/>
    </xf>
    <xf numFmtId="0" fontId="0" fillId="0" borderId="0" xfId="0" applyAlignment="1">
      <alignment horizontal="justify" vertical="top" wrapText="1"/>
    </xf>
    <xf numFmtId="0" fontId="8" fillId="0" borderId="1" xfId="0" applyFont="1" applyBorder="1" applyAlignment="1">
      <alignment horizontal="left"/>
    </xf>
    <xf numFmtId="4" fontId="0" fillId="0" borderId="0" xfId="0" applyNumberFormat="1" applyFill="1" applyAlignment="1">
      <alignment horizontal="right"/>
    </xf>
    <xf numFmtId="4" fontId="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justify" vertical="top" wrapText="1"/>
    </xf>
    <xf numFmtId="4" fontId="0" fillId="0" borderId="0" xfId="0" applyNumberFormat="1" applyAlignment="1">
      <alignment horizontal="right" vertical="top" wrapText="1"/>
    </xf>
    <xf numFmtId="2" fontId="0" fillId="0" borderId="0" xfId="0" applyNumberFormat="1"/>
    <xf numFmtId="0" fontId="12" fillId="0" borderId="0" xfId="0" applyFont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9" fillId="0" borderId="0" xfId="0" applyFont="1" applyBorder="1"/>
    <xf numFmtId="49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/>
    <xf numFmtId="49" fontId="8" fillId="0" borderId="0" xfId="0" applyNumberFormat="1" applyFont="1" applyFill="1" applyAlignment="1">
      <alignment horizontal="justify" vertical="top" wrapText="1"/>
    </xf>
    <xf numFmtId="0" fontId="4" fillId="0" borderId="0" xfId="0" applyFont="1" applyAlignment="1">
      <alignment horizontal="justify"/>
    </xf>
    <xf numFmtId="4" fontId="4" fillId="0" borderId="0" xfId="0" applyNumberFormat="1" applyFont="1" applyAlignment="1">
      <alignment horizontal="right" vertical="top" wrapText="1"/>
    </xf>
    <xf numFmtId="4" fontId="8" fillId="0" borderId="1" xfId="0" applyNumberFormat="1" applyFont="1" applyBorder="1" applyAlignment="1">
      <alignment horizontal="right"/>
    </xf>
    <xf numFmtId="49" fontId="8" fillId="0" borderId="0" xfId="0" applyNumberFormat="1" applyFont="1" applyAlignment="1"/>
    <xf numFmtId="2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/>
    </xf>
    <xf numFmtId="49" fontId="8" fillId="0" borderId="0" xfId="0" applyNumberFormat="1" applyFont="1" applyAlignment="1">
      <alignment horizontal="justify" vertical="top" wrapText="1"/>
    </xf>
    <xf numFmtId="0" fontId="5" fillId="0" borderId="1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49" fontId="0" fillId="0" borderId="0" xfId="0" applyNumberFormat="1" applyAlignment="1">
      <alignment vertical="top"/>
    </xf>
    <xf numFmtId="0" fontId="14" fillId="0" borderId="0" xfId="0" applyFont="1"/>
    <xf numFmtId="0" fontId="14" fillId="0" borderId="0" xfId="0" applyFont="1" applyAlignment="1"/>
    <xf numFmtId="0" fontId="18" fillId="0" borderId="0" xfId="0" applyFont="1" applyAlignment="1">
      <alignment horizontal="right" vertical="top"/>
    </xf>
    <xf numFmtId="0" fontId="7" fillId="0" borderId="0" xfId="0" applyFont="1" applyFill="1" applyBorder="1" applyAlignment="1">
      <alignment horizontal="justify" vertical="top" wrapText="1"/>
    </xf>
    <xf numFmtId="4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right" vertical="top"/>
    </xf>
    <xf numFmtId="0" fontId="0" fillId="0" borderId="1" xfId="0" applyBorder="1" applyAlignment="1">
      <alignment horizontal="left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15" fillId="0" borderId="0" xfId="0" applyFont="1" applyAlignment="1"/>
    <xf numFmtId="0" fontId="11" fillId="0" borderId="0" xfId="0" applyFont="1"/>
    <xf numFmtId="4" fontId="11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2" fontId="4" fillId="0" borderId="0" xfId="0" applyNumberFormat="1" applyFont="1"/>
    <xf numFmtId="2" fontId="0" fillId="0" borderId="0" xfId="0" applyNumberForma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/>
    <xf numFmtId="16" fontId="16" fillId="0" borderId="0" xfId="0" applyNumberFormat="1" applyFont="1" applyBorder="1" applyAlignment="1">
      <alignment horizontal="left" vertical="top"/>
    </xf>
    <xf numFmtId="0" fontId="16" fillId="0" borderId="0" xfId="0" applyFont="1"/>
    <xf numFmtId="0" fontId="19" fillId="0" borderId="0" xfId="0" applyFont="1" applyAlignment="1">
      <alignment horizontal="right" vertical="top"/>
    </xf>
    <xf numFmtId="4" fontId="0" fillId="0" borderId="0" xfId="0" applyNumberFormat="1" applyFill="1" applyAlignment="1">
      <alignment horizontal="right" vertical="top"/>
    </xf>
    <xf numFmtId="0" fontId="0" fillId="0" borderId="0" xfId="0" applyAlignment="1">
      <alignment horizontal="right" vertical="top"/>
    </xf>
    <xf numFmtId="4" fontId="0" fillId="0" borderId="0" xfId="0" applyNumberFormat="1" applyAlignment="1">
      <alignment vertical="top"/>
    </xf>
    <xf numFmtId="0" fontId="7" fillId="0" borderId="0" xfId="0" applyFont="1" applyAlignment="1">
      <alignment vertical="top"/>
    </xf>
    <xf numFmtId="49" fontId="2" fillId="0" borderId="0" xfId="1" applyNumberFormat="1" applyFont="1" applyAlignment="1">
      <alignment vertical="top"/>
    </xf>
    <xf numFmtId="4" fontId="7" fillId="0" borderId="0" xfId="1" applyNumberFormat="1" applyAlignment="1">
      <alignment horizontal="right"/>
    </xf>
    <xf numFmtId="0" fontId="7" fillId="0" borderId="0" xfId="1" applyAlignment="1">
      <alignment horizontal="left"/>
    </xf>
    <xf numFmtId="4" fontId="7" fillId="0" borderId="0" xfId="1" applyNumberFormat="1"/>
    <xf numFmtId="0" fontId="7" fillId="0" borderId="0" xfId="1"/>
    <xf numFmtId="2" fontId="7" fillId="0" borderId="0" xfId="1" applyNumberFormat="1"/>
    <xf numFmtId="49" fontId="20" fillId="0" borderId="0" xfId="0" applyNumberFormat="1" applyFont="1" applyAlignment="1">
      <alignment horizontal="left" vertical="top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49" fontId="20" fillId="0" borderId="0" xfId="0" applyNumberFormat="1" applyFont="1" applyAlignment="1">
      <alignment vertical="top"/>
    </xf>
    <xf numFmtId="0" fontId="21" fillId="0" borderId="0" xfId="0" applyFont="1" applyAlignment="1">
      <alignment horizontal="right"/>
    </xf>
    <xf numFmtId="0" fontId="22" fillId="0" borderId="0" xfId="0" applyFont="1"/>
    <xf numFmtId="4" fontId="21" fillId="0" borderId="0" xfId="0" applyNumberFormat="1" applyFont="1" applyFill="1" applyAlignment="1">
      <alignment horizontal="right"/>
    </xf>
    <xf numFmtId="0" fontId="20" fillId="0" borderId="0" xfId="0" applyFont="1" applyAlignment="1">
      <alignment horizontal="left" vertical="top"/>
    </xf>
    <xf numFmtId="2" fontId="21" fillId="0" borderId="0" xfId="0" applyNumberFormat="1" applyFont="1" applyAlignment="1">
      <alignment horizontal="right"/>
    </xf>
    <xf numFmtId="0" fontId="9" fillId="0" borderId="0" xfId="1" applyFont="1" applyBorder="1"/>
    <xf numFmtId="16" fontId="23" fillId="0" borderId="0" xfId="0" applyNumberFormat="1" applyFont="1" applyBorder="1" applyAlignment="1">
      <alignment horizontal="left" vertical="top"/>
    </xf>
    <xf numFmtId="4" fontId="18" fillId="0" borderId="0" xfId="0" applyNumberFormat="1" applyFont="1" applyFill="1" applyAlignment="1">
      <alignment horizontal="right" vertical="top"/>
    </xf>
    <xf numFmtId="4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4" fontId="21" fillId="0" borderId="0" xfId="0" applyNumberFormat="1" applyFont="1" applyAlignment="1">
      <alignment horizontal="right" vertical="top" wrapText="1"/>
    </xf>
    <xf numFmtId="0" fontId="23" fillId="0" borderId="0" xfId="0" applyFont="1"/>
    <xf numFmtId="0" fontId="23" fillId="0" borderId="0" xfId="0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/>
    </xf>
    <xf numFmtId="4" fontId="7" fillId="0" borderId="0" xfId="0" applyNumberFormat="1" applyFont="1" applyAlignment="1">
      <alignment vertical="top"/>
    </xf>
    <xf numFmtId="4" fontId="1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4" fontId="8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0" fillId="0" borderId="0" xfId="0" applyAlignment="1"/>
    <xf numFmtId="0" fontId="11" fillId="0" borderId="0" xfId="0" applyFont="1" applyAlignment="1">
      <alignment horizontal="justify" vertical="top" wrapText="1"/>
    </xf>
    <xf numFmtId="49" fontId="9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8"/>
  <sheetViews>
    <sheetView tabSelected="1" workbookViewId="0">
      <selection activeCell="B30" sqref="B30"/>
    </sheetView>
  </sheetViews>
  <sheetFormatPr defaultRowHeight="12.75"/>
  <cols>
    <col min="1" max="1" width="4" style="36" customWidth="1"/>
    <col min="2" max="2" width="44.42578125" style="13" customWidth="1"/>
    <col min="3" max="3" width="8.28515625" style="18" customWidth="1"/>
    <col min="4" max="4" width="3.7109375" style="41" customWidth="1"/>
    <col min="5" max="5" width="6.7109375" style="18" customWidth="1"/>
    <col min="6" max="6" width="6" style="41" customWidth="1"/>
    <col min="7" max="7" width="18.28515625" style="18" customWidth="1"/>
    <col min="8" max="8" width="3.5703125" style="13" customWidth="1"/>
    <col min="9" max="9" width="5.85546875" customWidth="1"/>
    <col min="12" max="12" width="14.28515625" customWidth="1"/>
    <col min="13" max="13" width="14.7109375" customWidth="1"/>
    <col min="14" max="14" width="13.140625" customWidth="1"/>
  </cols>
  <sheetData>
    <row r="2" spans="1:9" ht="27" customHeight="1">
      <c r="A2" s="108" t="s">
        <v>89</v>
      </c>
      <c r="B2" s="108"/>
      <c r="C2" s="108"/>
      <c r="D2" s="108"/>
      <c r="E2" s="108"/>
      <c r="F2" s="108"/>
      <c r="G2" s="108"/>
      <c r="H2" s="108"/>
    </row>
    <row r="3" spans="1:9" ht="13.5" customHeight="1">
      <c r="A3" s="108" t="s">
        <v>88</v>
      </c>
      <c r="B3" s="108"/>
      <c r="C3" s="108"/>
      <c r="D3" s="108"/>
      <c r="E3" s="108"/>
      <c r="F3" s="108"/>
      <c r="G3" s="108"/>
      <c r="H3" s="108"/>
    </row>
    <row r="4" spans="1:9" ht="14.25" customHeight="1">
      <c r="A4" s="108" t="s">
        <v>86</v>
      </c>
      <c r="B4" s="108"/>
      <c r="C4" s="108"/>
      <c r="D4" s="108"/>
      <c r="E4" s="108"/>
      <c r="F4" s="108"/>
      <c r="G4" s="108"/>
      <c r="H4" s="108"/>
    </row>
    <row r="5" spans="1:9" ht="20.25" customHeight="1">
      <c r="A5" s="107"/>
      <c r="B5" s="107"/>
      <c r="C5" s="107"/>
      <c r="D5" s="107"/>
      <c r="E5" s="107"/>
      <c r="F5" s="107"/>
      <c r="G5" s="107"/>
      <c r="H5" s="107"/>
    </row>
    <row r="6" spans="1:9" ht="66.75" customHeight="1">
      <c r="A6" s="17"/>
      <c r="B6" s="21" t="s">
        <v>87</v>
      </c>
    </row>
    <row r="7" spans="1:9" s="28" customFormat="1">
      <c r="A7" s="33"/>
      <c r="C7" s="16"/>
      <c r="D7" s="25"/>
      <c r="E7" s="16"/>
      <c r="F7" s="25"/>
      <c r="G7" s="16"/>
      <c r="H7" s="12"/>
    </row>
    <row r="8" spans="1:9" s="28" customFormat="1">
      <c r="A8" s="33"/>
      <c r="C8" s="16"/>
      <c r="D8" s="25"/>
      <c r="E8" s="16"/>
      <c r="F8" s="25"/>
      <c r="G8" s="16"/>
      <c r="H8" s="12"/>
    </row>
    <row r="9" spans="1:9" s="65" customFormat="1" ht="26.25" customHeight="1">
      <c r="A9" s="17"/>
      <c r="B9" s="20" t="s">
        <v>85</v>
      </c>
      <c r="C9" s="16" t="s">
        <v>12</v>
      </c>
      <c r="D9" s="25" t="s">
        <v>16</v>
      </c>
      <c r="E9" s="16"/>
      <c r="F9" s="25" t="s">
        <v>17</v>
      </c>
      <c r="G9" s="16"/>
      <c r="H9" s="12" t="s">
        <v>18</v>
      </c>
    </row>
    <row r="10" spans="1:9" s="2" customFormat="1">
      <c r="A10" s="29"/>
      <c r="B10" s="4"/>
      <c r="C10" s="31"/>
      <c r="D10" s="40"/>
      <c r="E10" s="31"/>
      <c r="F10" s="40"/>
      <c r="G10" s="31"/>
      <c r="H10" s="4"/>
      <c r="I10" s="13"/>
    </row>
    <row r="11" spans="1:9" s="2" customFormat="1">
      <c r="A11" s="29"/>
      <c r="B11" s="4"/>
      <c r="C11" s="31"/>
      <c r="D11" s="40"/>
      <c r="E11" s="31"/>
      <c r="F11" s="40"/>
      <c r="G11" s="31"/>
      <c r="H11" s="4"/>
      <c r="I11" s="13"/>
    </row>
    <row r="12" spans="1:9" s="2" customFormat="1" ht="159.75" customHeight="1">
      <c r="A12" s="29" t="s">
        <v>24</v>
      </c>
      <c r="B12" s="103" t="s">
        <v>61</v>
      </c>
      <c r="C12" s="31"/>
      <c r="D12" s="40"/>
      <c r="E12" s="34"/>
      <c r="F12" s="4"/>
      <c r="G12" s="31"/>
      <c r="H12" s="4"/>
      <c r="I12" s="13"/>
    </row>
    <row r="13" spans="1:9" s="2" customFormat="1" ht="41.25" customHeight="1">
      <c r="A13" s="29"/>
      <c r="B13" s="4" t="s">
        <v>9</v>
      </c>
      <c r="C13" s="31"/>
      <c r="D13" s="40"/>
      <c r="E13" s="34"/>
      <c r="F13" s="4"/>
      <c r="G13" s="31"/>
      <c r="H13" s="4"/>
      <c r="I13" s="13"/>
    </row>
    <row r="14" spans="1:9" s="2" customFormat="1">
      <c r="A14" s="29"/>
      <c r="B14" s="4" t="s">
        <v>46</v>
      </c>
      <c r="C14" s="31"/>
      <c r="D14" s="40"/>
      <c r="E14" s="34"/>
      <c r="F14" s="4"/>
      <c r="G14" s="31"/>
      <c r="H14" s="4"/>
      <c r="I14" s="13"/>
    </row>
    <row r="15" spans="1:9" s="2" customFormat="1">
      <c r="A15" s="29"/>
      <c r="B15" s="30" t="s">
        <v>25</v>
      </c>
      <c r="C15" s="31"/>
      <c r="D15" s="40"/>
      <c r="E15" s="34"/>
      <c r="F15" s="4"/>
      <c r="G15" s="31"/>
      <c r="H15" s="4"/>
      <c r="I15" s="13"/>
    </row>
    <row r="16" spans="1:9" s="2" customFormat="1" ht="12" customHeight="1">
      <c r="A16" s="29"/>
      <c r="B16" s="12"/>
      <c r="C16" s="100">
        <v>640</v>
      </c>
      <c r="D16" s="42" t="s">
        <v>10</v>
      </c>
      <c r="E16" s="63"/>
      <c r="F16" s="22" t="s">
        <v>13</v>
      </c>
      <c r="G16" s="18">
        <f>SUM(C16*E16)</f>
        <v>0</v>
      </c>
      <c r="H16" s="13" t="s">
        <v>11</v>
      </c>
    </row>
    <row r="17" spans="1:15" s="2" customFormat="1">
      <c r="A17" s="29"/>
      <c r="B17" s="12"/>
      <c r="C17" s="18"/>
      <c r="D17" s="42"/>
      <c r="E17" s="63"/>
      <c r="F17" s="22"/>
      <c r="G17" s="18"/>
      <c r="H17" s="13"/>
    </row>
    <row r="18" spans="1:15" s="2" customFormat="1">
      <c r="A18" s="29"/>
      <c r="B18" s="12"/>
      <c r="C18" s="18"/>
      <c r="D18" s="42"/>
      <c r="E18" s="63"/>
      <c r="F18" s="22"/>
      <c r="G18" s="18"/>
      <c r="H18" s="13"/>
    </row>
    <row r="19" spans="1:15" s="2" customFormat="1" ht="51" customHeight="1">
      <c r="A19" s="29" t="s">
        <v>26</v>
      </c>
      <c r="B19" s="4" t="s">
        <v>47</v>
      </c>
      <c r="C19" s="31"/>
      <c r="D19" s="40"/>
      <c r="E19" s="34"/>
      <c r="F19" s="4"/>
      <c r="G19" s="31"/>
      <c r="H19" s="4"/>
      <c r="I19" s="13"/>
    </row>
    <row r="20" spans="1:15" s="2" customFormat="1" ht="17.25" customHeight="1">
      <c r="A20" s="29"/>
      <c r="B20" s="4"/>
      <c r="C20" s="31"/>
      <c r="D20" s="40"/>
      <c r="E20" s="34"/>
      <c r="F20" s="4"/>
      <c r="G20" s="31"/>
      <c r="H20" s="4"/>
      <c r="I20" s="13"/>
    </row>
    <row r="21" spans="1:15" s="2" customFormat="1" ht="53.25" customHeight="1">
      <c r="A21" s="29" t="s">
        <v>27</v>
      </c>
      <c r="B21" s="4" t="s">
        <v>62</v>
      </c>
      <c r="C21" s="31"/>
      <c r="D21" s="40"/>
      <c r="E21" s="34"/>
      <c r="F21" s="4"/>
      <c r="G21" s="31"/>
      <c r="H21" s="4"/>
      <c r="I21" s="13"/>
    </row>
    <row r="22" spans="1:15" s="2" customFormat="1" ht="12" customHeight="1">
      <c r="A22" s="29"/>
      <c r="B22" s="12"/>
      <c r="C22" s="100">
        <v>33</v>
      </c>
      <c r="D22" s="42" t="s">
        <v>10</v>
      </c>
      <c r="E22" s="63"/>
      <c r="F22" s="22" t="s">
        <v>13</v>
      </c>
      <c r="G22" s="18">
        <f>SUM(C22*E22)</f>
        <v>0</v>
      </c>
      <c r="H22" s="13" t="s">
        <v>11</v>
      </c>
    </row>
    <row r="23" spans="1:15" s="2" customFormat="1" ht="12" customHeight="1">
      <c r="A23" s="29"/>
      <c r="B23" s="12"/>
      <c r="C23" s="100"/>
      <c r="D23" s="42"/>
      <c r="E23" s="63"/>
      <c r="F23" s="22"/>
      <c r="G23" s="18"/>
      <c r="H23" s="13"/>
    </row>
    <row r="24" spans="1:15" s="2" customFormat="1" ht="34.5" customHeight="1">
      <c r="A24" s="29" t="s">
        <v>44</v>
      </c>
      <c r="B24" s="4" t="s">
        <v>75</v>
      </c>
      <c r="C24" s="31"/>
      <c r="D24" s="40"/>
      <c r="E24" s="34"/>
      <c r="F24" s="4"/>
      <c r="G24" s="31"/>
      <c r="H24" s="4"/>
      <c r="I24" s="13"/>
    </row>
    <row r="25" spans="1:15" s="2" customFormat="1" ht="12" customHeight="1">
      <c r="A25" s="29"/>
      <c r="B25" s="12"/>
      <c r="C25" s="100">
        <v>21</v>
      </c>
      <c r="D25" s="42" t="s">
        <v>10</v>
      </c>
      <c r="E25" s="63"/>
      <c r="F25" s="22" t="s">
        <v>13</v>
      </c>
      <c r="G25" s="18">
        <f>SUM(C25*E25)</f>
        <v>0</v>
      </c>
      <c r="H25" s="13" t="s">
        <v>11</v>
      </c>
    </row>
    <row r="26" spans="1:15" ht="15.75" customHeight="1" thickBot="1">
      <c r="B26" s="66" t="s">
        <v>28</v>
      </c>
      <c r="C26" s="9"/>
      <c r="D26" s="43"/>
      <c r="E26" s="49"/>
      <c r="F26" s="51"/>
      <c r="G26" s="32">
        <f>SUM(G11:G25)</f>
        <v>0</v>
      </c>
      <c r="H26" s="14" t="s">
        <v>11</v>
      </c>
    </row>
    <row r="27" spans="1:15" s="2" customFormat="1" ht="13.5" thickTop="1">
      <c r="A27" s="29"/>
      <c r="B27" s="4"/>
      <c r="C27" s="31"/>
      <c r="D27" s="40"/>
      <c r="E27" s="31"/>
      <c r="F27" s="40"/>
      <c r="G27" s="31"/>
      <c r="H27" s="4"/>
      <c r="I27" s="13"/>
    </row>
    <row r="29" spans="1:15" ht="18.75" customHeight="1">
      <c r="A29" s="10"/>
      <c r="B29" s="23" t="s">
        <v>76</v>
      </c>
      <c r="C29" s="6"/>
      <c r="D29" s="3"/>
      <c r="E29" s="6"/>
      <c r="F29" s="27"/>
      <c r="G29" s="6"/>
      <c r="H29"/>
      <c r="I29" s="19"/>
      <c r="K29" s="19"/>
      <c r="M29" s="19"/>
      <c r="O29" s="19"/>
    </row>
    <row r="30" spans="1:15" ht="15" customHeight="1">
      <c r="A30" s="10"/>
      <c r="B30" s="23"/>
      <c r="C30" s="6"/>
      <c r="D30" s="3"/>
      <c r="E30" s="6"/>
      <c r="F30" s="27"/>
      <c r="G30" s="6"/>
      <c r="H30"/>
      <c r="I30" s="19"/>
      <c r="K30" s="19"/>
      <c r="M30" s="19"/>
      <c r="O30" s="19"/>
    </row>
    <row r="31" spans="1:15" ht="54.75" customHeight="1">
      <c r="A31" s="10"/>
      <c r="B31" s="104" t="s">
        <v>0</v>
      </c>
      <c r="C31" s="105"/>
      <c r="D31" s="3"/>
      <c r="E31" s="6"/>
      <c r="F31" s="27"/>
      <c r="G31" s="6"/>
      <c r="H31"/>
      <c r="I31" s="19"/>
      <c r="K31" s="19"/>
      <c r="M31" s="19"/>
      <c r="O31" s="19"/>
    </row>
    <row r="32" spans="1:15" ht="50.25" customHeight="1">
      <c r="A32" s="10"/>
      <c r="B32" s="104" t="s">
        <v>49</v>
      </c>
      <c r="C32" s="105"/>
      <c r="D32" s="3"/>
      <c r="E32" s="6"/>
      <c r="F32" s="27"/>
      <c r="G32" s="6"/>
      <c r="H32"/>
      <c r="I32" s="19"/>
      <c r="K32" s="19"/>
      <c r="M32" s="19"/>
      <c r="O32" s="19"/>
    </row>
    <row r="33" spans="1:17" ht="78.75" customHeight="1">
      <c r="A33" s="10"/>
      <c r="B33" s="104" t="s">
        <v>1</v>
      </c>
      <c r="C33" s="105"/>
      <c r="D33" s="3"/>
      <c r="E33" s="6"/>
      <c r="F33" s="27"/>
      <c r="G33" s="6"/>
      <c r="H33"/>
      <c r="I33" s="19"/>
      <c r="K33" s="19"/>
      <c r="M33" s="19"/>
      <c r="O33" s="19"/>
    </row>
    <row r="34" spans="1:17" ht="66.75" customHeight="1">
      <c r="A34" s="10"/>
      <c r="B34" s="104" t="s">
        <v>3</v>
      </c>
      <c r="C34" s="105"/>
      <c r="D34" s="3"/>
      <c r="E34" s="6"/>
      <c r="F34" s="27"/>
      <c r="G34" s="6"/>
      <c r="H34"/>
      <c r="I34" s="19"/>
      <c r="K34" s="19"/>
      <c r="M34" s="19"/>
      <c r="O34" s="19"/>
    </row>
    <row r="35" spans="1:17" ht="39.75" customHeight="1">
      <c r="A35" s="10"/>
      <c r="B35" s="104" t="s">
        <v>2</v>
      </c>
      <c r="C35" s="105"/>
      <c r="D35" s="3"/>
      <c r="E35" s="6"/>
      <c r="F35" s="27"/>
      <c r="G35" s="6"/>
      <c r="H35"/>
      <c r="I35" s="19"/>
      <c r="K35" s="19"/>
      <c r="M35" s="19"/>
      <c r="O35" s="19"/>
    </row>
    <row r="36" spans="1:17" ht="54" customHeight="1">
      <c r="A36" s="10"/>
      <c r="B36" s="106" t="s">
        <v>51</v>
      </c>
      <c r="C36" s="105"/>
      <c r="D36" s="3"/>
      <c r="E36" s="6"/>
      <c r="F36" s="27"/>
      <c r="G36" s="6"/>
      <c r="H36"/>
      <c r="I36" s="19"/>
      <c r="K36" s="19"/>
      <c r="M36" s="19"/>
      <c r="O36" s="19"/>
    </row>
    <row r="37" spans="1:17" ht="44.25" customHeight="1">
      <c r="A37" s="11"/>
      <c r="B37" s="106" t="s">
        <v>52</v>
      </c>
      <c r="C37" s="105"/>
      <c r="D37" s="3"/>
      <c r="E37" s="5"/>
      <c r="F37" s="27"/>
      <c r="H37"/>
      <c r="K37" s="46"/>
      <c r="N37" s="46"/>
      <c r="P37" s="46"/>
      <c r="Q37" s="46"/>
    </row>
    <row r="38" spans="1:17">
      <c r="A38" s="11"/>
      <c r="B38" s="64"/>
      <c r="C38" s="15"/>
      <c r="D38" s="38"/>
      <c r="E38" s="5"/>
      <c r="F38" s="67"/>
      <c r="G38" s="31"/>
      <c r="H38"/>
      <c r="K38" s="45"/>
    </row>
    <row r="39" spans="1:17" s="1" customFormat="1" ht="51">
      <c r="A39" s="11" t="s">
        <v>14</v>
      </c>
      <c r="B39" s="22" t="s">
        <v>57</v>
      </c>
      <c r="C39" s="6"/>
      <c r="D39" s="3"/>
      <c r="E39"/>
      <c r="F39"/>
      <c r="G39"/>
      <c r="H39"/>
      <c r="J39"/>
    </row>
    <row r="40" spans="1:17" ht="52.5" customHeight="1">
      <c r="A40" s="11"/>
      <c r="B40" s="22" t="s">
        <v>30</v>
      </c>
      <c r="C40" s="15"/>
      <c r="D40" s="38"/>
      <c r="E40" s="5"/>
      <c r="F40" s="67"/>
      <c r="G40" s="31"/>
      <c r="H40"/>
      <c r="K40" s="45"/>
    </row>
    <row r="41" spans="1:17" ht="38.25">
      <c r="A41" s="11"/>
      <c r="B41" s="42" t="s">
        <v>63</v>
      </c>
      <c r="C41" s="15"/>
      <c r="D41" s="38"/>
      <c r="E41" s="5"/>
      <c r="F41" s="67"/>
      <c r="G41" s="31"/>
      <c r="H41"/>
      <c r="K41" s="45"/>
    </row>
    <row r="42" spans="1:17" ht="51">
      <c r="A42" s="11"/>
      <c r="B42" s="42" t="s">
        <v>64</v>
      </c>
      <c r="C42" s="15"/>
      <c r="D42" s="38"/>
      <c r="E42" s="5"/>
      <c r="F42" s="67"/>
      <c r="G42" s="31"/>
      <c r="H42"/>
      <c r="K42" s="45"/>
    </row>
    <row r="43" spans="1:17" ht="25.5">
      <c r="A43" s="24"/>
      <c r="B43" s="22" t="s">
        <v>31</v>
      </c>
      <c r="C43" s="39"/>
      <c r="D43" s="12"/>
      <c r="E43" s="16"/>
      <c r="F43" s="25"/>
      <c r="H43" s="25"/>
    </row>
    <row r="44" spans="1:17" ht="63.75">
      <c r="A44" s="24"/>
      <c r="B44" s="22" t="s">
        <v>48</v>
      </c>
      <c r="C44" s="39"/>
      <c r="D44" s="12"/>
      <c r="E44" s="16"/>
      <c r="F44" s="25"/>
      <c r="H44" s="25"/>
    </row>
    <row r="45" spans="1:17" ht="56.25" customHeight="1">
      <c r="A45" s="24"/>
      <c r="B45" s="22" t="s">
        <v>4</v>
      </c>
      <c r="C45" s="39"/>
      <c r="D45" s="12"/>
      <c r="E45" s="16"/>
      <c r="F45" s="25"/>
      <c r="H45" s="25"/>
    </row>
    <row r="46" spans="1:17" s="69" customFormat="1" ht="16.5">
      <c r="A46" s="68"/>
      <c r="B46" s="101" t="s">
        <v>32</v>
      </c>
      <c r="C46" s="98">
        <v>620</v>
      </c>
      <c r="D46" s="50" t="s">
        <v>10</v>
      </c>
      <c r="E46" s="99"/>
      <c r="F46" s="74" t="s">
        <v>13</v>
      </c>
      <c r="G46" s="31">
        <f>SUM(C46*E46)</f>
        <v>0</v>
      </c>
      <c r="H46" s="74" t="s">
        <v>11</v>
      </c>
    </row>
    <row r="47" spans="1:17" s="96" customFormat="1" ht="16.5">
      <c r="A47" s="91"/>
      <c r="B47" s="97"/>
      <c r="C47" s="92"/>
      <c r="D47" s="47"/>
      <c r="E47" s="93"/>
      <c r="F47" s="94"/>
      <c r="G47" s="95"/>
      <c r="H47" s="94"/>
    </row>
    <row r="48" spans="1:17" s="1" customFormat="1" ht="55.5" customHeight="1">
      <c r="A48" s="11" t="s">
        <v>15</v>
      </c>
      <c r="B48" s="22" t="s">
        <v>65</v>
      </c>
      <c r="C48" s="6"/>
      <c r="D48" s="3"/>
      <c r="E48"/>
      <c r="F48"/>
      <c r="G48"/>
      <c r="H48"/>
      <c r="J48"/>
    </row>
    <row r="49" spans="1:15" ht="38.25">
      <c r="A49" s="11"/>
      <c r="B49" s="22" t="s">
        <v>66</v>
      </c>
      <c r="C49" s="15"/>
      <c r="D49" s="38"/>
      <c r="E49" s="5"/>
      <c r="F49" s="67"/>
      <c r="G49" s="31"/>
      <c r="H49"/>
      <c r="K49" s="45"/>
    </row>
    <row r="50" spans="1:15" ht="16.5">
      <c r="A50" s="11"/>
      <c r="B50" s="101" t="s">
        <v>32</v>
      </c>
      <c r="C50" s="15">
        <v>20</v>
      </c>
      <c r="D50" s="3" t="s">
        <v>10</v>
      </c>
      <c r="E50" s="5"/>
      <c r="F50" t="s">
        <v>13</v>
      </c>
      <c r="G50" s="31">
        <f>SUM(C50*E50)</f>
        <v>0</v>
      </c>
      <c r="H50" t="s">
        <v>11</v>
      </c>
      <c r="K50" s="45"/>
    </row>
    <row r="51" spans="1:15">
      <c r="A51" s="24"/>
      <c r="B51" s="22"/>
      <c r="C51" s="39"/>
      <c r="D51" s="12"/>
      <c r="E51" s="16"/>
      <c r="F51" s="25"/>
      <c r="H51" s="25"/>
    </row>
    <row r="52" spans="1:15" ht="16.5" thickBot="1">
      <c r="B52" s="37" t="s">
        <v>77</v>
      </c>
      <c r="C52" s="9"/>
      <c r="D52" s="43"/>
      <c r="E52" s="49"/>
      <c r="F52" s="51"/>
      <c r="G52" s="32">
        <f>SUM(G38:G51)</f>
        <v>0</v>
      </c>
      <c r="H52" s="14" t="s">
        <v>11</v>
      </c>
    </row>
    <row r="53" spans="1:15" ht="13.5" thickTop="1">
      <c r="A53" s="11"/>
      <c r="B53" s="64"/>
      <c r="C53" s="15"/>
      <c r="D53" s="38"/>
      <c r="E53" s="5"/>
      <c r="F53" s="67"/>
      <c r="G53" s="31"/>
      <c r="H53"/>
      <c r="K53" s="45"/>
    </row>
    <row r="54" spans="1:15" s="79" customFormat="1" ht="18">
      <c r="A54" s="75"/>
      <c r="B54" s="90" t="s">
        <v>78</v>
      </c>
      <c r="C54" s="76"/>
      <c r="D54" s="77"/>
      <c r="E54" s="78"/>
      <c r="I54" s="80"/>
      <c r="K54" s="80"/>
      <c r="M54" s="80"/>
      <c r="O54" s="80"/>
    </row>
    <row r="55" spans="1:15">
      <c r="A55" s="24"/>
      <c r="B55" s="22"/>
      <c r="C55" s="39"/>
      <c r="D55" s="12"/>
      <c r="E55" s="16"/>
      <c r="F55" s="25"/>
      <c r="H55" s="25"/>
    </row>
    <row r="56" spans="1:15">
      <c r="A56" s="24"/>
      <c r="B56" s="22"/>
      <c r="C56" s="39"/>
      <c r="D56" s="12"/>
      <c r="E56" s="16"/>
      <c r="F56" s="25"/>
      <c r="H56" s="25"/>
    </row>
    <row r="57" spans="1:15" s="2" customFormat="1" ht="30.75" customHeight="1">
      <c r="A57" s="24" t="s">
        <v>53</v>
      </c>
      <c r="B57" s="4" t="s">
        <v>8</v>
      </c>
      <c r="C57" s="62"/>
      <c r="E57" s="16"/>
      <c r="G57" s="16"/>
    </row>
    <row r="58" spans="1:15" s="2" customFormat="1" ht="27" customHeight="1">
      <c r="A58" s="24"/>
      <c r="B58" s="4" t="s">
        <v>33</v>
      </c>
      <c r="C58" s="62"/>
      <c r="E58" s="16"/>
      <c r="G58" s="16"/>
    </row>
    <row r="59" spans="1:15" s="86" customFormat="1" ht="25.5">
      <c r="A59" s="84"/>
      <c r="B59" s="4" t="s">
        <v>37</v>
      </c>
      <c r="C59" s="83"/>
      <c r="D59" s="85"/>
      <c r="E59" s="83"/>
      <c r="F59" s="82"/>
      <c r="G59" s="83"/>
      <c r="H59" s="82"/>
      <c r="J59" s="82"/>
    </row>
    <row r="60" spans="1:15" s="82" customFormat="1" ht="25.5">
      <c r="A60" s="84"/>
      <c r="B60" s="4" t="s">
        <v>5</v>
      </c>
      <c r="C60" s="87"/>
      <c r="D60" s="85"/>
      <c r="E60" s="83"/>
      <c r="G60" s="83"/>
    </row>
    <row r="61" spans="1:15" s="82" customFormat="1">
      <c r="A61" s="84"/>
      <c r="B61" s="4" t="s">
        <v>6</v>
      </c>
      <c r="C61" s="87"/>
      <c r="D61" s="85"/>
      <c r="E61" s="83"/>
      <c r="G61" s="83"/>
    </row>
    <row r="62" spans="1:15" s="82" customFormat="1" ht="25.5">
      <c r="A62" s="84"/>
      <c r="B62" s="4" t="s">
        <v>7</v>
      </c>
      <c r="C62" s="87"/>
      <c r="D62" s="85"/>
      <c r="E62" s="83"/>
      <c r="G62" s="83"/>
    </row>
    <row r="63" spans="1:15" s="82" customFormat="1">
      <c r="A63" s="84"/>
      <c r="B63" s="4" t="s">
        <v>38</v>
      </c>
      <c r="C63" s="87"/>
      <c r="D63" s="85"/>
      <c r="E63" s="83"/>
      <c r="G63" s="83"/>
    </row>
    <row r="64" spans="1:15" s="82" customFormat="1">
      <c r="A64" s="84"/>
      <c r="B64" s="4" t="s">
        <v>67</v>
      </c>
      <c r="C64" s="87"/>
      <c r="D64" s="85"/>
      <c r="E64" s="83"/>
      <c r="G64" s="83"/>
    </row>
    <row r="65" spans="1:10" s="82" customFormat="1" ht="66.75" customHeight="1">
      <c r="A65" s="88"/>
      <c r="B65" s="4" t="s">
        <v>39</v>
      </c>
      <c r="C65" s="89"/>
      <c r="E65" s="83"/>
      <c r="G65" s="83"/>
    </row>
    <row r="66" spans="1:10" s="82" customFormat="1" ht="38.25">
      <c r="A66" s="81"/>
      <c r="B66" s="4" t="s">
        <v>68</v>
      </c>
      <c r="C66" s="89"/>
      <c r="E66" s="83"/>
      <c r="G66" s="83"/>
    </row>
    <row r="67" spans="1:10" s="82" customFormat="1" ht="38.25">
      <c r="A67" s="88"/>
      <c r="B67" s="4" t="s">
        <v>35</v>
      </c>
      <c r="C67" s="89"/>
      <c r="E67" s="83"/>
      <c r="G67" s="83"/>
    </row>
    <row r="68" spans="1:10" s="82" customFormat="1" ht="38.25">
      <c r="A68" s="81"/>
      <c r="B68" s="40" t="s">
        <v>36</v>
      </c>
      <c r="C68" s="89"/>
      <c r="E68" s="83"/>
      <c r="G68" s="83"/>
    </row>
    <row r="69" spans="1:10" s="82" customFormat="1" ht="27">
      <c r="A69" s="81"/>
      <c r="B69" s="4" t="s">
        <v>40</v>
      </c>
      <c r="C69" s="89"/>
      <c r="E69" s="83"/>
      <c r="G69" s="83"/>
    </row>
    <row r="70" spans="1:10" s="69" customFormat="1" ht="16.5">
      <c r="A70" s="68"/>
      <c r="B70" s="70" t="s">
        <v>32</v>
      </c>
      <c r="C70" s="98">
        <v>620</v>
      </c>
      <c r="D70" s="72" t="s">
        <v>10</v>
      </c>
      <c r="E70" s="73"/>
      <c r="F70" s="65" t="s">
        <v>13</v>
      </c>
      <c r="G70" s="31">
        <f>SUM(C70*E70)</f>
        <v>0</v>
      </c>
      <c r="H70" s="65" t="s">
        <v>11</v>
      </c>
    </row>
    <row r="71" spans="1:10">
      <c r="A71" s="24"/>
      <c r="B71" s="22"/>
      <c r="C71" s="39"/>
      <c r="D71" s="12"/>
      <c r="E71" s="16"/>
      <c r="F71" s="25"/>
      <c r="H71" s="25"/>
    </row>
    <row r="72" spans="1:10" s="2" customFormat="1" ht="28.5" customHeight="1">
      <c r="A72" s="24" t="s">
        <v>54</v>
      </c>
      <c r="B72" s="4" t="s">
        <v>69</v>
      </c>
      <c r="C72" s="62"/>
      <c r="E72" s="16"/>
      <c r="G72" s="16"/>
    </row>
    <row r="73" spans="1:10" s="2" customFormat="1" ht="27" customHeight="1">
      <c r="A73" s="24"/>
      <c r="B73" s="4" t="s">
        <v>33</v>
      </c>
      <c r="C73" s="62"/>
      <c r="E73" s="16"/>
      <c r="G73" s="16"/>
    </row>
    <row r="74" spans="1:10" s="86" customFormat="1" ht="25.5">
      <c r="A74" s="84"/>
      <c r="B74" s="4" t="s">
        <v>37</v>
      </c>
      <c r="C74" s="83"/>
      <c r="D74" s="85"/>
      <c r="E74" s="83"/>
      <c r="F74" s="82"/>
      <c r="G74" s="83"/>
      <c r="H74" s="82"/>
      <c r="J74" s="82"/>
    </row>
    <row r="75" spans="1:10" s="82" customFormat="1">
      <c r="A75" s="84"/>
      <c r="B75" s="4" t="s">
        <v>34</v>
      </c>
      <c r="C75" s="87"/>
      <c r="D75" s="85"/>
      <c r="E75" s="83"/>
      <c r="G75" s="83"/>
    </row>
    <row r="76" spans="1:10" s="82" customFormat="1">
      <c r="A76" s="84"/>
      <c r="B76" s="4" t="s">
        <v>41</v>
      </c>
      <c r="C76" s="87"/>
      <c r="D76" s="85"/>
      <c r="E76" s="83"/>
      <c r="G76" s="83"/>
    </row>
    <row r="77" spans="1:10" s="82" customFormat="1">
      <c r="A77" s="84"/>
      <c r="B77" s="4" t="s">
        <v>42</v>
      </c>
      <c r="C77" s="87"/>
      <c r="D77" s="85"/>
      <c r="E77" s="83"/>
      <c r="G77" s="83"/>
    </row>
    <row r="78" spans="1:10" s="82" customFormat="1">
      <c r="A78" s="84"/>
      <c r="B78" s="4" t="s">
        <v>38</v>
      </c>
      <c r="C78" s="87"/>
      <c r="D78" s="85"/>
      <c r="E78" s="83"/>
      <c r="G78" s="83"/>
    </row>
    <row r="79" spans="1:10" s="82" customFormat="1" ht="39" customHeight="1">
      <c r="A79" s="84"/>
      <c r="B79" s="4" t="s">
        <v>70</v>
      </c>
      <c r="C79" s="87"/>
      <c r="D79" s="85"/>
      <c r="E79" s="83"/>
      <c r="G79" s="83"/>
    </row>
    <row r="80" spans="1:10" s="82" customFormat="1" ht="66.75" customHeight="1">
      <c r="A80" s="88"/>
      <c r="B80" s="4" t="s">
        <v>39</v>
      </c>
      <c r="C80" s="89"/>
      <c r="E80" s="83"/>
      <c r="G80" s="83"/>
    </row>
    <row r="81" spans="1:8" s="82" customFormat="1" ht="38.25">
      <c r="A81" s="81"/>
      <c r="B81" s="4" t="s">
        <v>71</v>
      </c>
      <c r="C81" s="89"/>
      <c r="E81" s="83"/>
      <c r="G81" s="83"/>
    </row>
    <row r="82" spans="1:8" s="82" customFormat="1" ht="38.25">
      <c r="A82" s="88"/>
      <c r="B82" s="4" t="s">
        <v>35</v>
      </c>
      <c r="C82" s="89"/>
      <c r="E82" s="83"/>
      <c r="G82" s="83"/>
    </row>
    <row r="83" spans="1:8" s="82" customFormat="1" ht="29.25" customHeight="1">
      <c r="A83" s="81"/>
      <c r="B83" s="4" t="s">
        <v>36</v>
      </c>
      <c r="C83" s="89"/>
      <c r="E83" s="83"/>
      <c r="G83" s="83"/>
    </row>
    <row r="84" spans="1:8" s="82" customFormat="1" ht="27">
      <c r="A84" s="81"/>
      <c r="B84" s="4" t="s">
        <v>40</v>
      </c>
      <c r="C84" s="89"/>
      <c r="E84" s="83"/>
      <c r="G84" s="83"/>
    </row>
    <row r="85" spans="1:8" s="69" customFormat="1" ht="16.5">
      <c r="A85" s="68"/>
      <c r="B85" s="70" t="s">
        <v>32</v>
      </c>
      <c r="C85" s="71">
        <v>20</v>
      </c>
      <c r="D85" s="72" t="s">
        <v>10</v>
      </c>
      <c r="E85" s="73"/>
      <c r="F85" s="65" t="s">
        <v>13</v>
      </c>
      <c r="G85" s="31">
        <f>SUM(C85*E85)</f>
        <v>0</v>
      </c>
      <c r="H85" s="65" t="s">
        <v>11</v>
      </c>
    </row>
    <row r="86" spans="1:8">
      <c r="A86" s="24"/>
      <c r="B86" s="22"/>
      <c r="C86" s="39"/>
      <c r="D86" s="12"/>
      <c r="E86" s="16"/>
      <c r="F86" s="25"/>
      <c r="H86" s="25"/>
    </row>
    <row r="87" spans="1:8" s="2" customFormat="1" ht="66" customHeight="1">
      <c r="A87" s="24" t="s">
        <v>55</v>
      </c>
      <c r="B87" s="4" t="s">
        <v>72</v>
      </c>
      <c r="C87" s="62"/>
      <c r="E87" s="16"/>
      <c r="G87" s="16"/>
    </row>
    <row r="88" spans="1:8" ht="38.25">
      <c r="A88" s="24"/>
      <c r="B88" s="22" t="s">
        <v>43</v>
      </c>
      <c r="C88" s="39"/>
      <c r="D88" s="12"/>
      <c r="E88" s="16"/>
      <c r="F88" s="25"/>
      <c r="H88" s="25"/>
    </row>
    <row r="89" spans="1:8" ht="39.75" customHeight="1">
      <c r="A89" s="24"/>
      <c r="B89" s="22" t="s">
        <v>45</v>
      </c>
      <c r="C89" s="39"/>
      <c r="D89" s="12"/>
      <c r="E89" s="16"/>
      <c r="F89" s="25"/>
      <c r="H89" s="25"/>
    </row>
    <row r="90" spans="1:8" ht="25.5">
      <c r="A90" s="24"/>
      <c r="B90" s="22" t="s">
        <v>50</v>
      </c>
      <c r="C90" s="39"/>
      <c r="D90" s="12"/>
      <c r="E90" s="16"/>
      <c r="F90" s="25"/>
      <c r="H90" s="25"/>
    </row>
    <row r="91" spans="1:8" s="82" customFormat="1" ht="27">
      <c r="A91" s="81"/>
      <c r="B91" s="4" t="s">
        <v>40</v>
      </c>
      <c r="C91" s="89"/>
      <c r="E91" s="83"/>
      <c r="G91" s="83"/>
    </row>
    <row r="92" spans="1:8" s="69" customFormat="1" ht="16.5">
      <c r="A92" s="68"/>
      <c r="B92" s="70"/>
      <c r="C92" s="71">
        <v>21</v>
      </c>
      <c r="D92" s="72" t="s">
        <v>10</v>
      </c>
      <c r="E92" s="73"/>
      <c r="F92" s="65" t="s">
        <v>13</v>
      </c>
      <c r="G92" s="31">
        <f>SUM(C92*E92)</f>
        <v>0</v>
      </c>
      <c r="H92" s="65" t="s">
        <v>11</v>
      </c>
    </row>
    <row r="93" spans="1:8" s="69" customFormat="1" ht="16.5">
      <c r="A93" s="68"/>
      <c r="B93" s="70"/>
      <c r="C93" s="71"/>
      <c r="D93" s="72"/>
      <c r="E93" s="73"/>
      <c r="F93" s="65"/>
      <c r="G93" s="31"/>
      <c r="H93" s="65"/>
    </row>
    <row r="94" spans="1:8" s="2" customFormat="1" ht="56.25" customHeight="1">
      <c r="A94" s="24" t="s">
        <v>56</v>
      </c>
      <c r="B94" s="4" t="s">
        <v>73</v>
      </c>
      <c r="C94" s="62"/>
      <c r="E94" s="16"/>
      <c r="G94" s="16"/>
    </row>
    <row r="95" spans="1:8" ht="38.25">
      <c r="A95" s="24"/>
      <c r="B95" s="22" t="s">
        <v>43</v>
      </c>
      <c r="C95" s="39"/>
      <c r="D95" s="12"/>
      <c r="E95" s="16"/>
      <c r="F95" s="25"/>
      <c r="H95" s="25"/>
    </row>
    <row r="96" spans="1:8" ht="39.75" customHeight="1">
      <c r="A96" s="24"/>
      <c r="B96" s="22" t="s">
        <v>45</v>
      </c>
      <c r="C96" s="39"/>
      <c r="D96" s="12"/>
      <c r="E96" s="16"/>
      <c r="F96" s="25"/>
      <c r="H96" s="25"/>
    </row>
    <row r="97" spans="1:17" ht="25.5">
      <c r="A97" s="24"/>
      <c r="B97" s="22" t="s">
        <v>50</v>
      </c>
      <c r="C97" s="39"/>
      <c r="D97" s="12"/>
      <c r="E97" s="16"/>
      <c r="F97" s="25"/>
      <c r="H97" s="25"/>
    </row>
    <row r="98" spans="1:17" s="82" customFormat="1" ht="27">
      <c r="A98" s="81"/>
      <c r="B98" s="4" t="s">
        <v>40</v>
      </c>
      <c r="C98" s="89"/>
      <c r="E98" s="83"/>
      <c r="G98" s="83"/>
    </row>
    <row r="99" spans="1:17" s="69" customFormat="1" ht="16.5">
      <c r="A99" s="68"/>
      <c r="B99" s="70"/>
      <c r="C99" s="71">
        <v>12</v>
      </c>
      <c r="D99" s="72" t="s">
        <v>10</v>
      </c>
      <c r="E99" s="73"/>
      <c r="F99" s="65" t="s">
        <v>13</v>
      </c>
      <c r="G99" s="31">
        <f>SUM(C99*E99)</f>
        <v>0</v>
      </c>
      <c r="H99" s="65" t="s">
        <v>11</v>
      </c>
    </row>
    <row r="100" spans="1:17">
      <c r="A100" s="24"/>
      <c r="B100" s="22"/>
      <c r="C100" s="39"/>
      <c r="D100" s="12"/>
      <c r="E100" s="16"/>
      <c r="F100" s="25"/>
      <c r="H100" s="25"/>
    </row>
    <row r="101" spans="1:17" ht="16.5" thickBot="1">
      <c r="B101" s="37" t="s">
        <v>79</v>
      </c>
      <c r="C101" s="9"/>
      <c r="D101" s="43"/>
      <c r="E101" s="49"/>
      <c r="F101" s="51"/>
      <c r="G101" s="32">
        <f>SUM(G69:G100)</f>
        <v>0</v>
      </c>
      <c r="H101" s="14" t="s">
        <v>11</v>
      </c>
    </row>
    <row r="102" spans="1:17" ht="13.5" thickTop="1">
      <c r="A102" s="24"/>
      <c r="B102" s="22"/>
      <c r="C102" s="39"/>
      <c r="D102" s="12"/>
      <c r="E102" s="16"/>
      <c r="F102" s="25"/>
      <c r="H102" s="25"/>
    </row>
    <row r="103" spans="1:17">
      <c r="A103" s="24"/>
      <c r="B103" s="22"/>
      <c r="C103" s="39"/>
      <c r="D103" s="12"/>
      <c r="E103" s="16"/>
      <c r="F103" s="25"/>
      <c r="H103" s="25"/>
    </row>
    <row r="104" spans="1:17" ht="18.75" customHeight="1">
      <c r="A104" s="10"/>
      <c r="B104" s="23" t="s">
        <v>80</v>
      </c>
      <c r="C104" s="6"/>
      <c r="D104" s="3"/>
      <c r="E104" s="6"/>
      <c r="F104" s="27"/>
      <c r="G104" s="6"/>
      <c r="H104"/>
      <c r="I104" s="19"/>
      <c r="K104" s="19"/>
      <c r="M104" s="19"/>
      <c r="O104" s="19"/>
    </row>
    <row r="105" spans="1:17">
      <c r="A105" s="44"/>
      <c r="B105" s="22"/>
      <c r="C105" s="19"/>
      <c r="D105" s="3"/>
      <c r="E105" s="5"/>
      <c r="F105" s="27"/>
      <c r="H105"/>
    </row>
    <row r="106" spans="1:17" ht="39.75" customHeight="1">
      <c r="A106" s="11" t="s">
        <v>58</v>
      </c>
      <c r="B106" s="48" t="s">
        <v>60</v>
      </c>
      <c r="C106" s="39"/>
      <c r="D106" s="8"/>
      <c r="E106" s="7"/>
      <c r="F106" s="26"/>
      <c r="G106" s="7"/>
      <c r="H106" s="26"/>
    </row>
    <row r="107" spans="1:17" ht="27" customHeight="1">
      <c r="A107" s="11"/>
      <c r="B107" s="48" t="s">
        <v>19</v>
      </c>
      <c r="C107" s="6"/>
      <c r="D107" s="3"/>
      <c r="E107" s="5"/>
      <c r="F107" s="27"/>
      <c r="H107"/>
      <c r="K107" s="46"/>
      <c r="N107" s="46"/>
      <c r="P107" s="46"/>
      <c r="Q107" s="46"/>
    </row>
    <row r="108" spans="1:17">
      <c r="A108" s="44"/>
      <c r="B108" s="22"/>
      <c r="C108" s="19">
        <v>21</v>
      </c>
      <c r="D108" s="3" t="s">
        <v>10</v>
      </c>
      <c r="E108" s="5"/>
      <c r="F108" s="27" t="s">
        <v>13</v>
      </c>
      <c r="G108" s="18">
        <f>SUM(C108*E108)</f>
        <v>0</v>
      </c>
      <c r="H108" t="s">
        <v>11</v>
      </c>
    </row>
    <row r="109" spans="1:17">
      <c r="A109" s="44"/>
      <c r="B109" s="22"/>
      <c r="C109" s="19"/>
      <c r="D109" s="3"/>
      <c r="E109" s="5"/>
      <c r="F109" s="27"/>
      <c r="H109"/>
    </row>
    <row r="110" spans="1:17" ht="33" customHeight="1">
      <c r="A110" s="11" t="s">
        <v>59</v>
      </c>
      <c r="B110" s="48" t="s">
        <v>74</v>
      </c>
      <c r="C110" s="39"/>
      <c r="D110" s="8"/>
      <c r="E110" s="7"/>
      <c r="F110" s="26"/>
      <c r="G110" s="7"/>
      <c r="H110" s="26"/>
    </row>
    <row r="111" spans="1:17" ht="27.75" customHeight="1">
      <c r="A111" s="11"/>
      <c r="B111" s="48" t="s">
        <v>19</v>
      </c>
      <c r="C111" s="6"/>
      <c r="D111" s="3"/>
      <c r="E111" s="5"/>
      <c r="F111" s="27"/>
      <c r="H111"/>
      <c r="K111" s="46"/>
      <c r="N111" s="46"/>
      <c r="P111" s="46"/>
      <c r="Q111" s="46"/>
    </row>
    <row r="112" spans="1:17">
      <c r="A112" s="44"/>
      <c r="B112" s="22"/>
      <c r="C112" s="19">
        <v>12</v>
      </c>
      <c r="D112" s="3" t="s">
        <v>10</v>
      </c>
      <c r="E112" s="5"/>
      <c r="F112" s="27" t="s">
        <v>13</v>
      </c>
      <c r="G112" s="18">
        <f>SUM(C112*E112)</f>
        <v>0</v>
      </c>
      <c r="H112" t="s">
        <v>11</v>
      </c>
    </row>
    <row r="113" spans="1:17">
      <c r="A113" s="44"/>
      <c r="B113" s="22"/>
      <c r="C113" s="19"/>
      <c r="D113" s="38"/>
      <c r="E113" s="5"/>
      <c r="F113" s="27"/>
      <c r="H113"/>
    </row>
    <row r="114" spans="1:17" ht="16.5" thickBot="1">
      <c r="B114" s="37" t="s">
        <v>81</v>
      </c>
      <c r="C114" s="9"/>
      <c r="D114" s="43"/>
      <c r="E114" s="49"/>
      <c r="F114" s="51"/>
      <c r="G114" s="32">
        <f>SUM(G105:G113)</f>
        <v>0</v>
      </c>
      <c r="H114" s="14" t="s">
        <v>11</v>
      </c>
    </row>
    <row r="115" spans="1:17" ht="13.5" thickTop="1"/>
    <row r="116" spans="1:17">
      <c r="A116" s="44"/>
      <c r="B116" s="22"/>
      <c r="C116" s="19"/>
      <c r="D116" s="3"/>
      <c r="E116" s="5"/>
      <c r="F116" s="27"/>
      <c r="H116"/>
    </row>
    <row r="119" spans="1:17" ht="18.75" customHeight="1">
      <c r="A119" s="10"/>
      <c r="B119" s="23" t="s">
        <v>20</v>
      </c>
      <c r="C119" s="6"/>
      <c r="D119" s="3"/>
      <c r="E119" s="6"/>
      <c r="F119" s="27"/>
      <c r="G119" s="6"/>
      <c r="H119"/>
      <c r="I119" s="19"/>
      <c r="K119" s="19"/>
      <c r="M119" s="19"/>
      <c r="O119" s="19"/>
    </row>
    <row r="121" spans="1:17" s="57" customFormat="1" ht="14.25" customHeight="1">
      <c r="A121" s="52"/>
      <c r="B121" s="53" t="s">
        <v>29</v>
      </c>
      <c r="C121" s="54"/>
      <c r="D121" s="35"/>
      <c r="E121" s="55"/>
      <c r="F121" s="56"/>
      <c r="G121" s="102">
        <f>SUM(G11:G25)</f>
        <v>0</v>
      </c>
      <c r="H121" s="59" t="s">
        <v>11</v>
      </c>
      <c r="K121" s="58"/>
      <c r="N121" s="58"/>
      <c r="P121" s="58"/>
      <c r="Q121" s="58"/>
    </row>
    <row r="122" spans="1:17" s="57" customFormat="1" ht="14.25" customHeight="1">
      <c r="A122" s="52"/>
      <c r="B122" s="53" t="s">
        <v>82</v>
      </c>
      <c r="C122" s="54"/>
      <c r="D122" s="35"/>
      <c r="E122" s="55"/>
      <c r="F122" s="56"/>
      <c r="G122" s="102">
        <f>SUM(G38:G51)</f>
        <v>0</v>
      </c>
      <c r="H122" s="59" t="s">
        <v>11</v>
      </c>
      <c r="K122" s="58"/>
      <c r="N122" s="58"/>
      <c r="P122" s="58"/>
      <c r="Q122" s="58"/>
    </row>
    <row r="123" spans="1:17" s="57" customFormat="1" ht="14.25" customHeight="1">
      <c r="A123" s="52"/>
      <c r="B123" s="53" t="s">
        <v>83</v>
      </c>
      <c r="C123" s="54"/>
      <c r="D123" s="35"/>
      <c r="E123" s="55"/>
      <c r="F123" s="56"/>
      <c r="G123" s="102">
        <f>SUM(G69:G100)</f>
        <v>0</v>
      </c>
      <c r="H123" s="59" t="s">
        <v>11</v>
      </c>
      <c r="K123" s="58"/>
      <c r="N123" s="58"/>
      <c r="P123" s="58"/>
      <c r="Q123" s="58"/>
    </row>
    <row r="124" spans="1:17" s="57" customFormat="1" ht="14.25" customHeight="1">
      <c r="A124" s="52"/>
      <c r="B124" s="53" t="s">
        <v>84</v>
      </c>
      <c r="C124" s="54"/>
      <c r="D124" s="35"/>
      <c r="E124" s="55"/>
      <c r="F124" s="56"/>
      <c r="G124" s="102">
        <f>SUM(G105:G113)</f>
        <v>0</v>
      </c>
      <c r="H124" s="59" t="s">
        <v>11</v>
      </c>
      <c r="K124" s="58"/>
      <c r="N124" s="58"/>
      <c r="P124" s="58"/>
      <c r="Q124" s="58"/>
    </row>
    <row r="126" spans="1:17" ht="15">
      <c r="B126" s="53"/>
      <c r="F126" s="61" t="s">
        <v>21</v>
      </c>
      <c r="G126" s="60">
        <f>SUM(G121:G124)</f>
        <v>0</v>
      </c>
      <c r="H126" s="59" t="s">
        <v>11</v>
      </c>
    </row>
    <row r="127" spans="1:17" ht="15">
      <c r="F127" s="61" t="s">
        <v>23</v>
      </c>
      <c r="G127" s="60">
        <f>SUM(G128-G126)</f>
        <v>0</v>
      </c>
      <c r="H127" s="59" t="s">
        <v>11</v>
      </c>
    </row>
    <row r="128" spans="1:17" ht="15">
      <c r="F128" s="61" t="s">
        <v>22</v>
      </c>
      <c r="G128" s="60">
        <f>SUM(G126*1.25)</f>
        <v>0</v>
      </c>
      <c r="H128" s="59" t="s">
        <v>11</v>
      </c>
    </row>
  </sheetData>
  <mergeCells count="10">
    <mergeCell ref="A2:H2"/>
    <mergeCell ref="A3:H3"/>
    <mergeCell ref="A4:H4"/>
    <mergeCell ref="B35:C35"/>
    <mergeCell ref="B36:C36"/>
    <mergeCell ref="B37:C37"/>
    <mergeCell ref="B31:C31"/>
    <mergeCell ref="B32:C32"/>
    <mergeCell ref="B33:C33"/>
    <mergeCell ref="B34:C34"/>
  </mergeCells>
  <phoneticPr fontId="0" type="noConversion"/>
  <pageMargins left="0.75" right="0.75" top="1" bottom="1" header="0.5" footer="0.5"/>
  <pageSetup paperSize="9" orientation="portrait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zgrada park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NIKOLINA</cp:lastModifiedBy>
  <cp:lastPrinted>2014-11-17T06:48:33Z</cp:lastPrinted>
  <dcterms:created xsi:type="dcterms:W3CDTF">1996-10-14T23:33:28Z</dcterms:created>
  <dcterms:modified xsi:type="dcterms:W3CDTF">2014-11-19T08:11:27Z</dcterms:modified>
</cp:coreProperties>
</file>